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M. Kolářová z Nemajova\ModFond 2021+\7) ENERGov\Výpočetní nastroj podpory - pasivy ModFond\"/>
    </mc:Choice>
  </mc:AlternateContent>
  <bookViews>
    <workbookView xWindow="0" yWindow="0" windowWidth="20415" windowHeight="74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39" i="1"/>
  <c r="B38" i="1"/>
</calcChain>
</file>

<file path=xl/sharedStrings.xml><?xml version="1.0" encoding="utf-8"?>
<sst xmlns="http://schemas.openxmlformats.org/spreadsheetml/2006/main" count="23" uniqueCount="20">
  <si>
    <t>Název žadatele</t>
  </si>
  <si>
    <t>Název projektu</t>
  </si>
  <si>
    <t>Celkové výdaje projektu</t>
  </si>
  <si>
    <t>horní výpočtová mez</t>
  </si>
  <si>
    <t>dolní výpočtová mez</t>
  </si>
  <si>
    <t>Celkové způsobilé výdaje projektu</t>
  </si>
  <si>
    <t xml:space="preserve">Výsledný strop podpory </t>
  </si>
  <si>
    <t>celých milionů Kč</t>
  </si>
  <si>
    <t>Kč</t>
  </si>
  <si>
    <r>
      <t>Dosažená hodnota E</t>
    </r>
    <r>
      <rPr>
        <vertAlign val="subscript"/>
        <sz val="18"/>
        <color rgb="FF1F4E79"/>
        <rFont val="Segoe UI"/>
        <family val="2"/>
        <charset val="238"/>
      </rPr>
      <t xml:space="preserve">pN,A </t>
    </r>
  </si>
  <si>
    <r>
      <t>Referenční hodnota E</t>
    </r>
    <r>
      <rPr>
        <vertAlign val="subscript"/>
        <sz val="18"/>
        <color rgb="FF1F4E79"/>
        <rFont val="Segoe UI"/>
        <family val="2"/>
        <charset val="238"/>
      </rPr>
      <t>R</t>
    </r>
    <r>
      <rPr>
        <sz val="18"/>
        <color rgb="FF1F4E79"/>
        <rFont val="Segoe UI"/>
        <family val="2"/>
        <charset val="238"/>
      </rPr>
      <t xml:space="preserve"> </t>
    </r>
  </si>
  <si>
    <t>Výsledná podpora</t>
  </si>
  <si>
    <r>
      <t>E</t>
    </r>
    <r>
      <rPr>
        <vertAlign val="subscript"/>
        <sz val="18"/>
        <color theme="0" tint="-0.499984740745262"/>
        <rFont val="Calibri"/>
        <family val="2"/>
        <charset val="238"/>
        <scheme val="minor"/>
      </rPr>
      <t>pN,A</t>
    </r>
    <r>
      <rPr>
        <sz val="18"/>
        <color theme="0" tint="-0.499984740745262"/>
        <rFont val="Calibri"/>
        <family val="2"/>
        <charset val="238"/>
        <scheme val="minor"/>
      </rPr>
      <t xml:space="preserve"> / E</t>
    </r>
    <r>
      <rPr>
        <vertAlign val="subscript"/>
        <sz val="18"/>
        <color theme="0" tint="-0.499984740745262"/>
        <rFont val="Calibri"/>
        <family val="2"/>
        <charset val="238"/>
        <scheme val="minor"/>
      </rPr>
      <t>R</t>
    </r>
  </si>
  <si>
    <t>Míra podpory</t>
  </si>
  <si>
    <t>Maximální výše podpory v mil. Kč</t>
  </si>
  <si>
    <r>
      <t>kWh * m</t>
    </r>
    <r>
      <rPr>
        <vertAlign val="superscript"/>
        <sz val="18"/>
        <color rgb="FF1F4E79"/>
        <rFont val="Segoe UI"/>
        <family val="2"/>
        <charset val="238"/>
      </rPr>
      <t>-2</t>
    </r>
    <r>
      <rPr>
        <sz val="18"/>
        <color rgb="FF1F4E79"/>
        <rFont val="Segoe UI"/>
        <family val="2"/>
        <charset val="238"/>
      </rPr>
      <t xml:space="preserve"> * a</t>
    </r>
    <r>
      <rPr>
        <vertAlign val="superscript"/>
        <sz val="18"/>
        <color rgb="FF1F4E79"/>
        <rFont val="Segoe UI"/>
        <family val="2"/>
        <charset val="238"/>
      </rPr>
      <t>-1</t>
    </r>
    <r>
      <rPr>
        <sz val="18"/>
        <color rgb="FF1F4E79"/>
        <rFont val="Segoe UI"/>
        <family val="2"/>
        <charset val="238"/>
      </rPr>
      <t xml:space="preserve"> </t>
    </r>
  </si>
  <si>
    <t>Poznámka: Editujte pouze zelené buňky.</t>
  </si>
  <si>
    <t>Výsledné procento podpory</t>
  </si>
  <si>
    <t>Created by Urban</t>
  </si>
  <si>
    <t>Výpočet podpory pro budovy v pasivním nebo v plusovém (nulovém) energetickém standardu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</si>
</sst>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8"/>
      <color rgb="FF1F4E79"/>
      <name val="Segoe U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rgb="FF1F4E79"/>
      <name val="Segoe UI"/>
      <family val="2"/>
      <charset val="238"/>
    </font>
    <font>
      <sz val="18"/>
      <color theme="0" tint="-0.499984740745262"/>
      <name val="Calibri"/>
      <family val="2"/>
      <charset val="238"/>
      <scheme val="minor"/>
    </font>
    <font>
      <vertAlign val="subscript"/>
      <sz val="18"/>
      <color rgb="FF1F4E79"/>
      <name val="Segoe UI"/>
      <family val="2"/>
      <charset val="238"/>
    </font>
    <font>
      <vertAlign val="subscript"/>
      <sz val="18"/>
      <color theme="0" tint="-0.499984740745262"/>
      <name val="Calibri"/>
      <family val="2"/>
      <charset val="238"/>
      <scheme val="minor"/>
    </font>
    <font>
      <sz val="16"/>
      <color theme="0" tint="-0.499984740745262"/>
      <name val="Calibri"/>
      <family val="2"/>
      <charset val="238"/>
      <scheme val="minor"/>
    </font>
    <font>
      <sz val="18"/>
      <color theme="0" tint="-0.499984740745262"/>
      <name val="Calibri"/>
      <family val="2"/>
      <charset val="238"/>
    </font>
    <font>
      <b/>
      <sz val="18"/>
      <color rgb="FF1F4E79"/>
      <name val="Segoe UI"/>
      <family val="2"/>
      <charset val="238"/>
    </font>
    <font>
      <vertAlign val="superscript"/>
      <sz val="18"/>
      <color rgb="FF1F4E79"/>
      <name val="Segoe UI"/>
      <family val="2"/>
      <charset val="238"/>
    </font>
    <font>
      <i/>
      <sz val="11"/>
      <color theme="4" tint="-0.499984740745262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21"/>
      <color rgb="FF1F4E79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0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579120</xdr:colOff>
      <xdr:row>5</xdr:row>
      <xdr:rowOff>83820</xdr:rowOff>
    </xdr:to>
    <xdr:grpSp>
      <xdr:nvGrpSpPr>
        <xdr:cNvPr id="4" name="Skupina 3"/>
        <xdr:cNvGrpSpPr/>
      </xdr:nvGrpSpPr>
      <xdr:grpSpPr>
        <a:xfrm>
          <a:off x="0" y="0"/>
          <a:ext cx="11066145" cy="1036320"/>
          <a:chOff x="0" y="4966134"/>
          <a:chExt cx="8206740" cy="757446"/>
        </a:xfrm>
      </xdr:grpSpPr>
      <xdr:pic>
        <xdr:nvPicPr>
          <xdr:cNvPr id="2" name="Obrázek 6" descr="image00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029200"/>
            <a:ext cx="4709160" cy="6943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image1.jpeg" descr="image00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32760" y="4966134"/>
            <a:ext cx="5173980" cy="7488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86"/>
  <sheetViews>
    <sheetView showGridLines="0" tabSelected="1" topLeftCell="A7" zoomScaleNormal="100" workbookViewId="0">
      <selection activeCell="B19" sqref="B19:G19"/>
    </sheetView>
  </sheetViews>
  <sheetFormatPr defaultRowHeight="15" x14ac:dyDescent="0.25"/>
  <cols>
    <col min="1" max="1" width="54" customWidth="1"/>
    <col min="2" max="2" width="29.42578125" customWidth="1"/>
    <col min="3" max="3" width="13.140625" customWidth="1"/>
    <col min="4" max="4" width="15" customWidth="1"/>
    <col min="10" max="10" width="22.28515625" customWidth="1"/>
  </cols>
  <sheetData>
    <row r="10" spans="1:10" ht="31.5" x14ac:dyDescent="0.25">
      <c r="A10" s="22" t="s">
        <v>19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18.60000000000000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17" t="s">
        <v>16</v>
      </c>
    </row>
    <row r="13" spans="1:10" x14ac:dyDescent="0.25">
      <c r="A13" s="17"/>
    </row>
    <row r="14" spans="1:10" x14ac:dyDescent="0.25">
      <c r="A14" s="17"/>
    </row>
    <row r="15" spans="1:10" x14ac:dyDescent="0.25">
      <c r="A15" s="17"/>
    </row>
    <row r="16" spans="1:10" ht="24" customHeight="1" x14ac:dyDescent="0.25"/>
    <row r="19" spans="1:10" ht="26.25" x14ac:dyDescent="0.25">
      <c r="A19" s="1" t="s">
        <v>0</v>
      </c>
      <c r="B19" s="21"/>
      <c r="C19" s="21"/>
      <c r="D19" s="21"/>
      <c r="E19" s="21"/>
      <c r="F19" s="21"/>
      <c r="G19" s="21"/>
    </row>
    <row r="20" spans="1:10" ht="26.25" x14ac:dyDescent="0.25">
      <c r="A20" s="1" t="s">
        <v>1</v>
      </c>
      <c r="B20" s="21"/>
      <c r="C20" s="21"/>
      <c r="D20" s="21"/>
      <c r="E20" s="21"/>
      <c r="F20" s="21"/>
      <c r="G20" s="21"/>
      <c r="H20" s="21"/>
      <c r="I20" s="21"/>
      <c r="J20" s="21"/>
    </row>
    <row r="22" spans="1:10" ht="26.25" x14ac:dyDescent="0.25">
      <c r="A22" s="1" t="s">
        <v>2</v>
      </c>
      <c r="B22" s="7"/>
      <c r="C22" s="1" t="s">
        <v>8</v>
      </c>
    </row>
    <row r="23" spans="1:10" ht="52.5" x14ac:dyDescent="0.25">
      <c r="A23" s="1" t="s">
        <v>5</v>
      </c>
      <c r="B23" s="7"/>
      <c r="C23" s="1" t="s">
        <v>8</v>
      </c>
    </row>
    <row r="25" spans="1:10" ht="28.5" x14ac:dyDescent="0.25">
      <c r="A25" s="1" t="s">
        <v>9</v>
      </c>
      <c r="B25" s="8"/>
      <c r="C25" s="23" t="s">
        <v>15</v>
      </c>
      <c r="D25" s="23"/>
    </row>
    <row r="26" spans="1:10" ht="28.5" x14ac:dyDescent="0.25">
      <c r="A26" s="1" t="s">
        <v>10</v>
      </c>
      <c r="B26" s="8"/>
      <c r="C26" s="23" t="s">
        <v>15</v>
      </c>
      <c r="D26" s="23"/>
    </row>
    <row r="27" spans="1:10" ht="11.45" customHeight="1" x14ac:dyDescent="0.35">
      <c r="A27" s="2"/>
      <c r="B27" s="3"/>
      <c r="C27" s="3"/>
      <c r="D27" s="3"/>
      <c r="E27" s="14"/>
      <c r="F27" s="14"/>
      <c r="G27" s="14"/>
    </row>
    <row r="28" spans="1:10" ht="23.25" x14ac:dyDescent="0.35">
      <c r="A28" s="2"/>
      <c r="B28" s="3"/>
      <c r="C28" s="3"/>
      <c r="D28" s="3"/>
      <c r="E28" s="28" t="s">
        <v>14</v>
      </c>
      <c r="F28" s="28"/>
      <c r="G28" s="28"/>
    </row>
    <row r="29" spans="1:10" ht="26.25" x14ac:dyDescent="0.35">
      <c r="A29" s="2"/>
      <c r="B29" s="13" t="s">
        <v>12</v>
      </c>
      <c r="C29" s="25" t="s">
        <v>13</v>
      </c>
      <c r="D29" s="25"/>
      <c r="E29" s="28"/>
      <c r="F29" s="28"/>
      <c r="G29" s="28"/>
    </row>
    <row r="30" spans="1:10" ht="23.25" x14ac:dyDescent="0.35">
      <c r="A30" s="15" t="s">
        <v>3</v>
      </c>
      <c r="B30" s="6">
        <v>0.8</v>
      </c>
      <c r="C30" s="26">
        <v>0.3</v>
      </c>
      <c r="D30" s="26"/>
      <c r="E30" s="27">
        <v>120</v>
      </c>
      <c r="F30" s="27"/>
      <c r="G30" s="27"/>
    </row>
    <row r="31" spans="1:10" ht="23.25" x14ac:dyDescent="0.35">
      <c r="A31" s="15" t="s">
        <v>4</v>
      </c>
      <c r="B31" s="6">
        <v>0</v>
      </c>
      <c r="C31" s="26">
        <v>0.5</v>
      </c>
      <c r="D31" s="26"/>
      <c r="E31" s="27">
        <v>200</v>
      </c>
      <c r="F31" s="27"/>
      <c r="G31" s="27"/>
    </row>
    <row r="32" spans="1:10" ht="23.25" x14ac:dyDescent="0.35">
      <c r="A32" s="9"/>
      <c r="B32" s="10"/>
      <c r="C32" s="10"/>
      <c r="D32" s="10"/>
      <c r="E32" s="11"/>
      <c r="F32" s="11"/>
      <c r="G32" s="11"/>
      <c r="H32" s="11"/>
      <c r="I32" s="11"/>
      <c r="J32" s="11"/>
    </row>
    <row r="33" spans="1:4" ht="23.25" x14ac:dyDescent="0.35">
      <c r="A33" s="2"/>
      <c r="B33" s="3"/>
      <c r="C33" s="3"/>
      <c r="D33" s="3"/>
    </row>
    <row r="34" spans="1:4" ht="23.25" x14ac:dyDescent="0.35">
      <c r="A34" s="2"/>
      <c r="B34" s="3"/>
      <c r="C34" s="3"/>
      <c r="D34" s="3"/>
    </row>
    <row r="35" spans="1:4" ht="23.25" x14ac:dyDescent="0.35">
      <c r="A35" s="2"/>
      <c r="B35" s="3"/>
      <c r="C35" s="3"/>
      <c r="D35" s="3"/>
    </row>
    <row r="36" spans="1:4" ht="23.25" x14ac:dyDescent="0.35">
      <c r="A36" s="2"/>
      <c r="B36" s="3"/>
      <c r="C36" s="3"/>
      <c r="D36" s="3"/>
    </row>
    <row r="37" spans="1:4" ht="23.25" x14ac:dyDescent="0.35">
      <c r="A37" s="2"/>
      <c r="B37" s="3"/>
      <c r="C37" s="3"/>
      <c r="D37" s="3"/>
    </row>
    <row r="38" spans="1:4" ht="26.25" x14ac:dyDescent="0.35">
      <c r="A38" s="1" t="s">
        <v>17</v>
      </c>
      <c r="B38" s="20" t="str">
        <f>IF(B26=0,"",IF((B25/B26)&gt;B30,0,IF((B25/B26)&lt;B31,C31,C30+(B30-(B25/B26))/(B30/(C31-C30)))))</f>
        <v/>
      </c>
      <c r="C38" s="3"/>
      <c r="D38" s="3"/>
    </row>
    <row r="39" spans="1:4" ht="26.25" x14ac:dyDescent="0.25">
      <c r="A39" s="1" t="s">
        <v>6</v>
      </c>
      <c r="B39" s="19" t="str">
        <f>IF(B26=0,"",ROUND(IF((B25/B26)&gt;B30,0,IF((B25/B26)&lt;B31,E31,E30+(B30-(B25/B26))/(B30/(E31-E30)))),0))</f>
        <v/>
      </c>
      <c r="C39" s="23" t="s">
        <v>7</v>
      </c>
      <c r="D39" s="23"/>
    </row>
    <row r="40" spans="1:4" ht="26.25" x14ac:dyDescent="0.25">
      <c r="A40" s="1"/>
      <c r="B40" s="19"/>
      <c r="C40" s="4"/>
      <c r="D40" s="4"/>
    </row>
    <row r="41" spans="1:4" ht="26.25" x14ac:dyDescent="0.25">
      <c r="A41" s="16" t="s">
        <v>11</v>
      </c>
      <c r="B41" s="12" t="str">
        <f>IF(B26=0,"",MIN((B23*B38),B39*1000000))</f>
        <v/>
      </c>
      <c r="C41" s="24" t="s">
        <v>8</v>
      </c>
      <c r="D41" s="24"/>
    </row>
    <row r="86" spans="10:10" x14ac:dyDescent="0.25">
      <c r="J86" s="18" t="s">
        <v>18</v>
      </c>
    </row>
  </sheetData>
  <sheetProtection algorithmName="SHA-512" hashValue="IZU44ZekyirXzc/tC0sC+rB0xpzn2//RxSDXwyjtlRggrIrmOnNKM0VNFQN+8Cdg8bPyWOmCROOwAvQi7dzhDw==" saltValue="015yJZgf1fkQ2Tpjw4uI6A==" spinCount="100000" sheet="1" objects="1" scenarios="1" selectLockedCells="1"/>
  <mergeCells count="13">
    <mergeCell ref="C41:D41"/>
    <mergeCell ref="C29:D29"/>
    <mergeCell ref="C30:D30"/>
    <mergeCell ref="C31:D31"/>
    <mergeCell ref="E30:G30"/>
    <mergeCell ref="E31:G31"/>
    <mergeCell ref="E28:G29"/>
    <mergeCell ref="B19:G19"/>
    <mergeCell ref="B20:J20"/>
    <mergeCell ref="A10:J10"/>
    <mergeCell ref="C39:D39"/>
    <mergeCell ref="C25:D25"/>
    <mergeCell ref="C26:D26"/>
  </mergeCells>
  <dataValidations count="2">
    <dataValidation type="decimal" operator="greaterThan" allowBlank="1" showInputMessage="1" showErrorMessage="1" sqref="B22:B23">
      <formula1>0</formula1>
    </dataValidation>
    <dataValidation type="decimal" operator="greaterThan" allowBlank="1" showInputMessage="1" showErrorMessage="1" sqref="B25:B26">
      <formula1>-9999999999</formula1>
    </dataValidation>
  </dataValidations>
  <pageMargins left="0.25" right="0.25" top="0.75" bottom="0.75" header="0.3" footer="0.3"/>
  <pageSetup paperSize="9" scale="48" orientation="portrait" r:id="rId1"/>
  <headerFooter>
    <oddHeader>&amp;L&amp;G</oddHeader>
  </headerFooter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Lukas</dc:creator>
  <cp:lastModifiedBy>Urban Lukas</cp:lastModifiedBy>
  <cp:lastPrinted>2023-07-25T14:08:14Z</cp:lastPrinted>
  <dcterms:created xsi:type="dcterms:W3CDTF">2023-07-24T11:13:35Z</dcterms:created>
  <dcterms:modified xsi:type="dcterms:W3CDTF">2023-08-11T15:12:27Z</dcterms:modified>
</cp:coreProperties>
</file>